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a\OneDrive\Desktop\"/>
    </mc:Choice>
  </mc:AlternateContent>
  <xr:revisionPtr revIDLastSave="0" documentId="13_ncr:1_{FA9A2522-9115-4E10-A07A-77402D3B89DD}" xr6:coauthVersionLast="45" xr6:coauthVersionMax="45" xr10:uidLastSave="{00000000-0000-0000-0000-000000000000}"/>
  <bookViews>
    <workbookView xWindow="-120" yWindow="-120" windowWidth="29040" windowHeight="15840" xr2:uid="{619BC20F-83B1-41F1-9962-A408760F8FA2}"/>
  </bookViews>
  <sheets>
    <sheet name="Sheet1" sheetId="1" r:id="rId1"/>
  </sheets>
  <definedNames>
    <definedName name="_xlnm.Print_Area" localSheetId="0">Sheet1!$A$1:$I$30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D17" i="1" l="1"/>
  <c r="C17" i="1"/>
  <c r="B17" i="1"/>
  <c r="G30" i="1" l="1"/>
  <c r="C30" i="1"/>
  <c r="D30" i="1" s="1"/>
  <c r="D18" i="1"/>
  <c r="D5" i="1"/>
  <c r="D4" i="1"/>
</calcChain>
</file>

<file path=xl/sharedStrings.xml><?xml version="1.0" encoding="utf-8"?>
<sst xmlns="http://schemas.openxmlformats.org/spreadsheetml/2006/main" count="43" uniqueCount="36">
  <si>
    <t>Organization</t>
  </si>
  <si>
    <t>Yamhill County Allocation</t>
  </si>
  <si>
    <t>Admin</t>
  </si>
  <si>
    <t>Yamhill County Allocation Less Admin</t>
  </si>
  <si>
    <t>YCTA Operating</t>
  </si>
  <si>
    <t>MV Advancements Operating</t>
  </si>
  <si>
    <t>MV Advancements PM</t>
  </si>
  <si>
    <t>OMRS Operating</t>
  </si>
  <si>
    <t>Special Olympics</t>
  </si>
  <si>
    <t>ABACUS Operating</t>
  </si>
  <si>
    <t>AVACUS PM</t>
  </si>
  <si>
    <t>Total</t>
  </si>
  <si>
    <t>*5310 Requests</t>
  </si>
  <si>
    <t>2017-19 Allocation</t>
  </si>
  <si>
    <t>Yamhill Coiunty Allocation</t>
  </si>
  <si>
    <t>YCTA</t>
  </si>
  <si>
    <t>OMRS</t>
  </si>
  <si>
    <t>Yamhill County Allocation Less 40%</t>
  </si>
  <si>
    <t>Yamhill County Allocation less 40% less Admin</t>
  </si>
  <si>
    <t>Total requests</t>
  </si>
  <si>
    <t>Total requests Less 40%</t>
  </si>
  <si>
    <t>YCTA PM-see *5310</t>
  </si>
  <si>
    <t>-</t>
  </si>
  <si>
    <t>2015-17 Biennuim Totals</t>
  </si>
  <si>
    <t>2015-2017 Allocation</t>
  </si>
  <si>
    <t xml:space="preserve">2017-19 Biennuim Totals </t>
  </si>
  <si>
    <t>2019-2021 Biennuim Totals</t>
  </si>
  <si>
    <t>2019-2021 Allocation</t>
  </si>
  <si>
    <t>YAMHILL COUNTY STF - 2021-2023 Biennuim Requests</t>
  </si>
  <si>
    <t>2021-2022</t>
  </si>
  <si>
    <t>2022-2023</t>
  </si>
  <si>
    <t>2021-2023 Biennuim Total</t>
  </si>
  <si>
    <t>%Difference between 2019-2021 &amp; 2021-2023</t>
  </si>
  <si>
    <t>2021-2023 Committee Recommendation</t>
  </si>
  <si>
    <t>% Difference from 2019-2021 &amp; 2021-2023</t>
  </si>
  <si>
    <t>OMRS PM-see 5310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</si>
</sst>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Font="1"/>
    <xf numFmtId="44" fontId="0" fillId="0" borderId="0" xfId="1" applyFont="1" applyBorder="1"/>
    <xf numFmtId="0" fontId="0" fillId="3" borderId="0" xfId="0" applyFill="1" applyBorder="1"/>
    <xf numFmtId="0" fontId="0" fillId="0" borderId="0" xfId="0" applyBorder="1"/>
    <xf numFmtId="0" fontId="0" fillId="0" borderId="6" xfId="0" applyBorder="1"/>
    <xf numFmtId="44" fontId="0" fillId="0" borderId="7" xfId="1" applyFont="1" applyBorder="1"/>
    <xf numFmtId="0" fontId="0" fillId="3" borderId="7" xfId="0" applyFill="1" applyBorder="1"/>
    <xf numFmtId="0" fontId="0" fillId="0" borderId="7" xfId="0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8" borderId="4" xfId="0" applyFill="1" applyBorder="1"/>
    <xf numFmtId="0" fontId="0" fillId="8" borderId="0" xfId="0" applyFill="1" applyBorder="1" applyAlignment="1">
      <alignment horizontal="center"/>
    </xf>
    <xf numFmtId="0" fontId="0" fillId="0" borderId="9" xfId="0" applyBorder="1"/>
    <xf numFmtId="44" fontId="0" fillId="0" borderId="9" xfId="1" applyFont="1" applyBorder="1" applyAlignment="1">
      <alignment horizontal="center"/>
    </xf>
    <xf numFmtId="44" fontId="0" fillId="0" borderId="9" xfId="1" applyFont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44" fontId="0" fillId="0" borderId="9" xfId="1" applyFont="1" applyBorder="1"/>
    <xf numFmtId="0" fontId="0" fillId="3" borderId="9" xfId="0" applyFill="1" applyBorder="1"/>
    <xf numFmtId="0" fontId="0" fillId="5" borderId="9" xfId="0" applyFill="1" applyBorder="1"/>
    <xf numFmtId="6" fontId="0" fillId="2" borderId="9" xfId="0" applyNumberFormat="1" applyFill="1" applyBorder="1" applyAlignment="1">
      <alignment horizontal="center"/>
    </xf>
    <xf numFmtId="0" fontId="0" fillId="4" borderId="9" xfId="0" applyFill="1" applyBorder="1"/>
    <xf numFmtId="0" fontId="0" fillId="0" borderId="9" xfId="0" applyBorder="1" applyAlignment="1">
      <alignment horizontal="center"/>
    </xf>
    <xf numFmtId="8" fontId="0" fillId="0" borderId="9" xfId="1" applyNumberFormat="1" applyFont="1" applyBorder="1"/>
    <xf numFmtId="6" fontId="0" fillId="0" borderId="9" xfId="0" applyNumberFormat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5" borderId="9" xfId="0" applyFont="1" applyFill="1" applyBorder="1"/>
    <xf numFmtId="6" fontId="0" fillId="2" borderId="9" xfId="0" applyNumberFormat="1" applyFont="1" applyFill="1" applyBorder="1" applyAlignment="1">
      <alignment horizontal="center"/>
    </xf>
    <xf numFmtId="10" fontId="3" fillId="3" borderId="9" xfId="0" applyNumberFormat="1" applyFont="1" applyFill="1" applyBorder="1"/>
    <xf numFmtId="44" fontId="0" fillId="4" borderId="9" xfId="1" applyFont="1" applyFill="1" applyBorder="1"/>
    <xf numFmtId="6" fontId="0" fillId="4" borderId="9" xfId="0" applyNumberFormat="1" applyFill="1" applyBorder="1" applyAlignment="1">
      <alignment horizontal="center"/>
    </xf>
    <xf numFmtId="44" fontId="0" fillId="2" borderId="9" xfId="1" applyFont="1" applyFill="1" applyBorder="1"/>
    <xf numFmtId="0" fontId="0" fillId="3" borderId="9" xfId="0" applyFont="1" applyFill="1" applyBorder="1"/>
    <xf numFmtId="6" fontId="0" fillId="0" borderId="9" xfId="0" applyNumberFormat="1" applyFont="1" applyBorder="1" applyAlignment="1">
      <alignment horizontal="center"/>
    </xf>
    <xf numFmtId="44" fontId="0" fillId="7" borderId="9" xfId="1" applyFont="1" applyFill="1" applyBorder="1"/>
    <xf numFmtId="44" fontId="0" fillId="6" borderId="9" xfId="1" applyFont="1" applyFill="1" applyBorder="1"/>
    <xf numFmtId="8" fontId="0" fillId="7" borderId="9" xfId="1" applyNumberFormat="1" applyFont="1" applyFill="1" applyBorder="1"/>
    <xf numFmtId="10" fontId="0" fillId="3" borderId="9" xfId="0" applyNumberFormat="1" applyFill="1" applyBorder="1"/>
    <xf numFmtId="164" fontId="5" fillId="3" borderId="9" xfId="0" applyNumberFormat="1" applyFont="1" applyFill="1" applyBorder="1"/>
    <xf numFmtId="0" fontId="0" fillId="0" borderId="10" xfId="0" applyFont="1" applyBorder="1"/>
    <xf numFmtId="6" fontId="0" fillId="2" borderId="11" xfId="0" applyNumberFormat="1" applyFont="1" applyFill="1" applyBorder="1" applyAlignment="1">
      <alignment horizontal="center"/>
    </xf>
    <xf numFmtId="0" fontId="0" fillId="4" borderId="10" xfId="0" applyFill="1" applyBorder="1"/>
    <xf numFmtId="6" fontId="0" fillId="4" borderId="11" xfId="0" applyNumberFormat="1" applyFill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1" fillId="7" borderId="10" xfId="0" applyFont="1" applyFill="1" applyBorder="1" applyAlignment="1">
      <alignment wrapText="1"/>
    </xf>
    <xf numFmtId="0" fontId="0" fillId="0" borderId="10" xfId="0" applyBorder="1"/>
    <xf numFmtId="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10" xfId="0" applyFill="1" applyBorder="1"/>
    <xf numFmtId="6" fontId="0" fillId="2" borderId="11" xfId="0" applyNumberFormat="1" applyFill="1" applyBorder="1" applyAlignment="1">
      <alignment horizontal="center"/>
    </xf>
    <xf numFmtId="0" fontId="0" fillId="7" borderId="10" xfId="0" applyFill="1" applyBorder="1"/>
    <xf numFmtId="0" fontId="0" fillId="0" borderId="4" xfId="0" applyBorder="1" applyAlignment="1">
      <alignment wrapText="1"/>
    </xf>
    <xf numFmtId="9" fontId="0" fillId="0" borderId="0" xfId="2" applyFont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8" borderId="0" xfId="0" applyFill="1" applyBorder="1"/>
    <xf numFmtId="44" fontId="0" fillId="8" borderId="0" xfId="1" applyFont="1" applyFill="1" applyBorder="1"/>
    <xf numFmtId="0" fontId="0" fillId="8" borderId="5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6" borderId="12" xfId="0" applyFill="1" applyBorder="1"/>
    <xf numFmtId="8" fontId="0" fillId="6" borderId="13" xfId="0" applyNumberFormat="1" applyFill="1" applyBorder="1"/>
    <xf numFmtId="0" fontId="0" fillId="3" borderId="13" xfId="0" applyFill="1" applyBorder="1"/>
    <xf numFmtId="0" fontId="0" fillId="5" borderId="13" xfId="0" applyFill="1" applyBorder="1"/>
    <xf numFmtId="6" fontId="0" fillId="2" borderId="13" xfId="0" applyNumberFormat="1" applyFill="1" applyBorder="1" applyAlignment="1">
      <alignment horizontal="center"/>
    </xf>
    <xf numFmtId="6" fontId="0" fillId="2" borderId="14" xfId="0" applyNumberFormat="1" applyFill="1" applyBorder="1" applyAlignment="1">
      <alignment horizontal="center"/>
    </xf>
    <xf numFmtId="44" fontId="6" fillId="8" borderId="0" xfId="1" applyFont="1" applyFill="1" applyBorder="1"/>
    <xf numFmtId="0" fontId="0" fillId="9" borderId="10" xfId="0" applyFill="1" applyBorder="1"/>
    <xf numFmtId="44" fontId="0" fillId="9" borderId="9" xfId="1" applyFont="1" applyFill="1" applyBorder="1"/>
    <xf numFmtId="0" fontId="4" fillId="8" borderId="4" xfId="0" applyFont="1" applyFill="1" applyBorder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wrapText="1"/>
    </xf>
    <xf numFmtId="0" fontId="4" fillId="8" borderId="5" xfId="0" applyFont="1" applyFill="1" applyBorder="1" applyAlignment="1">
      <alignment horizontal="center" wrapText="1"/>
    </xf>
    <xf numFmtId="0" fontId="0" fillId="10" borderId="0" xfId="0" applyFill="1"/>
    <xf numFmtId="0" fontId="0" fillId="10" borderId="0" xfId="0" applyFont="1" applyFill="1"/>
    <xf numFmtId="6" fontId="0" fillId="10" borderId="0" xfId="0" applyNumberFormat="1" applyFont="1" applyFill="1" applyAlignment="1">
      <alignment horizontal="center"/>
    </xf>
    <xf numFmtId="9" fontId="0" fillId="10" borderId="0" xfId="2" applyNumberFormat="1" applyFont="1" applyFill="1"/>
    <xf numFmtId="0" fontId="0" fillId="10" borderId="0" xfId="0" applyFill="1" applyAlignment="1">
      <alignment horizontal="center"/>
    </xf>
    <xf numFmtId="6" fontId="0" fillId="10" borderId="0" xfId="0" applyNumberFormat="1" applyFill="1"/>
    <xf numFmtId="0" fontId="0" fillId="10" borderId="0" xfId="0" applyFill="1" applyAlignment="1">
      <alignment wrapText="1"/>
    </xf>
    <xf numFmtId="165" fontId="0" fillId="0" borderId="11" xfId="0" applyNumberFormat="1" applyFont="1" applyBorder="1" applyAlignment="1">
      <alignment horizontal="center"/>
    </xf>
    <xf numFmtId="0" fontId="7" fillId="8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36B0-B957-4A3C-A921-2404553F5AD8}">
  <sheetPr>
    <pageSetUpPr fitToPage="1"/>
  </sheetPr>
  <dimension ref="A1:AL32"/>
  <sheetViews>
    <sheetView tabSelected="1" workbookViewId="0">
      <selection activeCell="D9" sqref="D9"/>
    </sheetView>
  </sheetViews>
  <sheetFormatPr defaultRowHeight="15" x14ac:dyDescent="0.25"/>
  <cols>
    <col min="1" max="1" width="42" customWidth="1"/>
    <col min="2" max="5" width="12.7109375" customWidth="1"/>
    <col min="6" max="6" width="18.28515625" customWidth="1"/>
    <col min="7" max="9" width="12.7109375" style="1" customWidth="1"/>
    <col min="11" max="11" width="12" bestFit="1" customWidth="1"/>
  </cols>
  <sheetData>
    <row r="1" spans="1:38" ht="27.75" customHeight="1" x14ac:dyDescent="0.35">
      <c r="A1" s="86" t="s">
        <v>28</v>
      </c>
      <c r="B1" s="87"/>
      <c r="C1" s="87"/>
      <c r="D1" s="87"/>
      <c r="E1" s="87"/>
      <c r="F1" s="87"/>
      <c r="G1" s="87"/>
      <c r="H1" s="87"/>
      <c r="I1" s="8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1:38" ht="60" x14ac:dyDescent="0.25">
      <c r="A2" s="73" t="s">
        <v>0</v>
      </c>
      <c r="B2" s="74" t="s">
        <v>29</v>
      </c>
      <c r="C2" s="74" t="s">
        <v>30</v>
      </c>
      <c r="D2" s="75" t="s">
        <v>31</v>
      </c>
      <c r="E2" s="76" t="s">
        <v>32</v>
      </c>
      <c r="F2" s="75" t="s">
        <v>33</v>
      </c>
      <c r="G2" s="75" t="s">
        <v>26</v>
      </c>
      <c r="H2" s="75" t="s">
        <v>25</v>
      </c>
      <c r="I2" s="77" t="s">
        <v>23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38" s="3" customFormat="1" x14ac:dyDescent="0.25">
      <c r="A3" s="43" t="s">
        <v>1</v>
      </c>
      <c r="B3" s="21">
        <v>251841</v>
      </c>
      <c r="C3" s="21">
        <v>251842</v>
      </c>
      <c r="D3" s="21">
        <v>503684</v>
      </c>
      <c r="E3" s="42"/>
      <c r="F3" s="30"/>
      <c r="G3" s="31">
        <v>507097</v>
      </c>
      <c r="H3" s="31">
        <v>504943</v>
      </c>
      <c r="I3" s="44">
        <v>612030</v>
      </c>
      <c r="J3" s="79"/>
      <c r="K3" s="8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s="3" customFormat="1" hidden="1" x14ac:dyDescent="0.25">
      <c r="A4" s="43" t="s">
        <v>17</v>
      </c>
      <c r="B4" s="21">
        <v>151629.1</v>
      </c>
      <c r="C4" s="21">
        <v>151629.1</v>
      </c>
      <c r="D4" s="21">
        <f t="shared" ref="D4:D5" si="0">SUM(B4:C4)</f>
        <v>303258.2</v>
      </c>
      <c r="E4" s="32">
        <v>-0.4</v>
      </c>
      <c r="F4" s="30"/>
      <c r="G4" s="31"/>
      <c r="H4" s="31"/>
      <c r="I4" s="44"/>
      <c r="J4" s="79"/>
      <c r="K4" s="8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38" s="2" customFormat="1" x14ac:dyDescent="0.25">
      <c r="A5" s="45" t="s">
        <v>2</v>
      </c>
      <c r="B5" s="33">
        <v>2000</v>
      </c>
      <c r="C5" s="33">
        <v>2000</v>
      </c>
      <c r="D5" s="33">
        <f t="shared" si="0"/>
        <v>4000</v>
      </c>
      <c r="E5" s="22"/>
      <c r="F5" s="23"/>
      <c r="G5" s="34">
        <v>4000</v>
      </c>
      <c r="H5" s="34">
        <v>4000</v>
      </c>
      <c r="I5" s="46">
        <v>4000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38" s="3" customFormat="1" x14ac:dyDescent="0.25">
      <c r="A6" s="47" t="s">
        <v>3</v>
      </c>
      <c r="B6" s="35">
        <v>249841</v>
      </c>
      <c r="C6" s="35">
        <v>249841</v>
      </c>
      <c r="D6" s="35">
        <v>499684</v>
      </c>
      <c r="E6" s="36"/>
      <c r="F6" s="30"/>
      <c r="G6" s="37"/>
      <c r="H6" s="37"/>
      <c r="I6" s="85">
        <v>10000</v>
      </c>
      <c r="J6" s="79"/>
      <c r="K6" s="81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1:38" s="3" customFormat="1" ht="17.25" hidden="1" customHeight="1" x14ac:dyDescent="0.25">
      <c r="A7" s="49" t="s">
        <v>18</v>
      </c>
      <c r="B7" s="38"/>
      <c r="C7" s="38"/>
      <c r="D7" s="38"/>
      <c r="E7" s="36"/>
      <c r="F7" s="30"/>
      <c r="G7" s="37"/>
      <c r="H7" s="37"/>
      <c r="I7" s="48"/>
      <c r="J7" s="79"/>
      <c r="K7" s="81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spans="1:38" x14ac:dyDescent="0.25">
      <c r="A8" s="50" t="s">
        <v>4</v>
      </c>
      <c r="B8" s="21">
        <v>249841</v>
      </c>
      <c r="C8" s="21">
        <v>249841</v>
      </c>
      <c r="D8" s="21">
        <v>499684</v>
      </c>
      <c r="E8" s="22"/>
      <c r="F8" s="23"/>
      <c r="G8" s="28">
        <v>503097</v>
      </c>
      <c r="H8" s="28">
        <v>413683</v>
      </c>
      <c r="I8" s="51">
        <v>512030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38" x14ac:dyDescent="0.25">
      <c r="A9" s="71" t="s">
        <v>21</v>
      </c>
      <c r="B9" s="72"/>
      <c r="C9" s="72"/>
      <c r="D9" s="72"/>
      <c r="E9" s="22"/>
      <c r="F9" s="23"/>
      <c r="G9" s="26"/>
      <c r="H9" s="26"/>
      <c r="I9" s="52"/>
    </row>
    <row r="10" spans="1:38" x14ac:dyDescent="0.25">
      <c r="A10" s="50" t="s">
        <v>5</v>
      </c>
      <c r="B10" s="16" t="s">
        <v>22</v>
      </c>
      <c r="C10" s="16" t="s">
        <v>22</v>
      </c>
      <c r="D10" s="16" t="s">
        <v>22</v>
      </c>
      <c r="E10" s="22"/>
      <c r="F10" s="23"/>
      <c r="G10" s="28"/>
      <c r="H10" s="28">
        <v>34200</v>
      </c>
      <c r="I10" s="51">
        <v>42000</v>
      </c>
    </row>
    <row r="11" spans="1:38" x14ac:dyDescent="0.25">
      <c r="A11" s="50" t="s">
        <v>6</v>
      </c>
      <c r="B11" s="21">
        <v>25000</v>
      </c>
      <c r="C11" s="21">
        <v>25000</v>
      </c>
      <c r="D11" s="21">
        <v>50000</v>
      </c>
      <c r="E11" s="22"/>
      <c r="F11" s="23"/>
      <c r="G11" s="28">
        <v>50000</v>
      </c>
      <c r="H11" s="26">
        <v>15960</v>
      </c>
      <c r="I11" s="52"/>
    </row>
    <row r="12" spans="1:38" x14ac:dyDescent="0.25">
      <c r="A12" s="50" t="s">
        <v>7</v>
      </c>
      <c r="B12" s="21">
        <v>4000</v>
      </c>
      <c r="C12" s="21">
        <v>4000</v>
      </c>
      <c r="D12" s="21">
        <v>8000</v>
      </c>
      <c r="E12" s="22"/>
      <c r="F12" s="23"/>
      <c r="G12" s="28">
        <v>8000</v>
      </c>
      <c r="H12" s="28">
        <v>6600</v>
      </c>
      <c r="I12" s="51">
        <v>8000</v>
      </c>
    </row>
    <row r="13" spans="1:38" x14ac:dyDescent="0.25">
      <c r="A13" s="71" t="s">
        <v>35</v>
      </c>
      <c r="B13" s="72"/>
      <c r="C13" s="72"/>
      <c r="D13" s="72"/>
      <c r="E13" s="22"/>
      <c r="F13" s="23"/>
      <c r="G13" s="26"/>
      <c r="H13" s="26"/>
      <c r="I13" s="52"/>
    </row>
    <row r="14" spans="1:38" x14ac:dyDescent="0.25">
      <c r="A14" s="50" t="s">
        <v>8</v>
      </c>
      <c r="B14" s="21">
        <v>2000</v>
      </c>
      <c r="C14" s="21">
        <v>4000</v>
      </c>
      <c r="D14" s="21">
        <v>6000</v>
      </c>
      <c r="E14" s="22"/>
      <c r="F14" s="23"/>
      <c r="G14" s="28">
        <v>6000</v>
      </c>
      <c r="H14" s="28">
        <v>6500</v>
      </c>
      <c r="I14" s="51">
        <v>8500</v>
      </c>
    </row>
    <row r="15" spans="1:38" x14ac:dyDescent="0.25">
      <c r="A15" s="50" t="s">
        <v>9</v>
      </c>
      <c r="B15" s="21">
        <v>11000</v>
      </c>
      <c r="C15" s="21">
        <v>11000</v>
      </c>
      <c r="D15" s="21">
        <v>22000</v>
      </c>
      <c r="E15" s="22"/>
      <c r="F15" s="23"/>
      <c r="G15" s="28">
        <v>22000</v>
      </c>
      <c r="H15" s="28">
        <v>22000</v>
      </c>
      <c r="I15" s="51">
        <v>27500</v>
      </c>
    </row>
    <row r="16" spans="1:38" x14ac:dyDescent="0.25">
      <c r="A16" s="50" t="s">
        <v>10</v>
      </c>
      <c r="B16" s="21">
        <v>1000</v>
      </c>
      <c r="C16" s="21">
        <v>1000</v>
      </c>
      <c r="D16" s="21">
        <v>2000</v>
      </c>
      <c r="E16" s="22"/>
      <c r="F16" s="23"/>
      <c r="G16" s="28">
        <v>2000</v>
      </c>
      <c r="H16" s="26">
        <v>2000</v>
      </c>
      <c r="I16" s="52"/>
    </row>
    <row r="17" spans="1:9" x14ac:dyDescent="0.25">
      <c r="A17" s="53" t="s">
        <v>19</v>
      </c>
      <c r="B17" s="39">
        <f>SUM(B11:B16)</f>
        <v>43000</v>
      </c>
      <c r="C17" s="39">
        <f>SUM(C11:C16)</f>
        <v>45000</v>
      </c>
      <c r="D17" s="39">
        <f>SUM(D11:D16)</f>
        <v>88000</v>
      </c>
      <c r="E17" s="22"/>
      <c r="F17" s="23"/>
      <c r="G17" s="24">
        <v>591097</v>
      </c>
      <c r="H17" s="24">
        <v>504943</v>
      </c>
      <c r="I17" s="54">
        <v>612030</v>
      </c>
    </row>
    <row r="18" spans="1:9" hidden="1" x14ac:dyDescent="0.25">
      <c r="A18" s="55" t="s">
        <v>20</v>
      </c>
      <c r="B18" s="40">
        <v>176849.1</v>
      </c>
      <c r="C18" s="40">
        <v>177839.1</v>
      </c>
      <c r="D18" s="40">
        <f>SUM(B18:C18)</f>
        <v>354688.2</v>
      </c>
      <c r="E18" s="22"/>
      <c r="F18" s="23"/>
      <c r="G18" s="24"/>
      <c r="H18" s="24"/>
      <c r="I18" s="54"/>
    </row>
    <row r="19" spans="1:9" ht="15.75" hidden="1" thickBot="1" x14ac:dyDescent="0.3">
      <c r="A19" s="7"/>
      <c r="B19" s="8"/>
      <c r="C19" s="8"/>
      <c r="D19" s="8"/>
      <c r="E19" s="9"/>
      <c r="F19" s="10"/>
      <c r="G19" s="11"/>
      <c r="H19" s="11"/>
      <c r="I19" s="12"/>
    </row>
    <row r="20" spans="1:9" hidden="1" x14ac:dyDescent="0.25">
      <c r="A20" s="56"/>
      <c r="B20" s="57">
        <v>0.4</v>
      </c>
      <c r="C20" s="4"/>
      <c r="D20" s="4"/>
      <c r="E20" s="5"/>
      <c r="F20" s="6"/>
      <c r="G20" s="58"/>
      <c r="H20" s="58"/>
      <c r="I20" s="59"/>
    </row>
    <row r="21" spans="1:9" ht="30" customHeight="1" x14ac:dyDescent="0.3">
      <c r="A21" s="13"/>
      <c r="B21" s="60"/>
      <c r="C21" s="61"/>
      <c r="D21" s="70" t="s">
        <v>12</v>
      </c>
      <c r="E21" s="60"/>
      <c r="F21" s="60"/>
      <c r="G21" s="14"/>
      <c r="H21" s="14"/>
      <c r="I21" s="62"/>
    </row>
    <row r="22" spans="1:9" ht="60" x14ac:dyDescent="0.25">
      <c r="A22" s="50" t="s">
        <v>0</v>
      </c>
      <c r="B22" s="16" t="s">
        <v>29</v>
      </c>
      <c r="C22" s="16" t="s">
        <v>30</v>
      </c>
      <c r="D22" s="17" t="s">
        <v>31</v>
      </c>
      <c r="E22" s="18" t="s">
        <v>34</v>
      </c>
      <c r="F22" s="19" t="s">
        <v>33</v>
      </c>
      <c r="G22" s="20" t="s">
        <v>27</v>
      </c>
      <c r="H22" s="20" t="s">
        <v>13</v>
      </c>
      <c r="I22" s="63" t="s">
        <v>24</v>
      </c>
    </row>
    <row r="23" spans="1:9" x14ac:dyDescent="0.25">
      <c r="A23" s="50" t="s">
        <v>14</v>
      </c>
      <c r="B23" s="21">
        <v>342141.5</v>
      </c>
      <c r="C23" s="21">
        <v>342141.5</v>
      </c>
      <c r="D23" s="21">
        <v>684283</v>
      </c>
      <c r="E23" s="41"/>
      <c r="F23" s="23"/>
      <c r="G23" s="24">
        <v>681455</v>
      </c>
      <c r="H23" s="24">
        <v>672234</v>
      </c>
      <c r="I23" s="54">
        <v>696462</v>
      </c>
    </row>
    <row r="24" spans="1:9" x14ac:dyDescent="0.25">
      <c r="A24" s="50"/>
      <c r="B24" s="21"/>
      <c r="C24" s="21"/>
      <c r="D24" s="21"/>
      <c r="E24" s="22"/>
      <c r="F24" s="25"/>
      <c r="G24" s="26"/>
      <c r="H24" s="26"/>
      <c r="I24" s="52"/>
    </row>
    <row r="25" spans="1:9" x14ac:dyDescent="0.25">
      <c r="A25" s="50" t="s">
        <v>15</v>
      </c>
      <c r="B25" s="27">
        <v>336141.5</v>
      </c>
      <c r="C25" s="27">
        <v>336141.5</v>
      </c>
      <c r="D25" s="27">
        <v>672283</v>
      </c>
      <c r="E25" s="22"/>
      <c r="F25" s="25"/>
      <c r="G25" s="28">
        <v>669445</v>
      </c>
      <c r="H25" s="28">
        <v>660654</v>
      </c>
      <c r="I25" s="51">
        <v>666462</v>
      </c>
    </row>
    <row r="26" spans="1:9" x14ac:dyDescent="0.25">
      <c r="A26" s="50"/>
      <c r="B26" s="21"/>
      <c r="C26" s="21"/>
      <c r="D26" s="21"/>
      <c r="E26" s="22"/>
      <c r="F26" s="25"/>
      <c r="G26" s="26"/>
      <c r="H26" s="28"/>
      <c r="I26" s="51">
        <v>2244</v>
      </c>
    </row>
    <row r="27" spans="1:9" x14ac:dyDescent="0.25">
      <c r="A27" s="50" t="s">
        <v>16</v>
      </c>
      <c r="B27" s="21">
        <v>6000</v>
      </c>
      <c r="C27" s="21">
        <v>6000</v>
      </c>
      <c r="D27" s="21">
        <v>12000</v>
      </c>
      <c r="E27" s="22"/>
      <c r="F27" s="25"/>
      <c r="G27" s="28">
        <v>12000</v>
      </c>
      <c r="H27" s="28">
        <v>11580</v>
      </c>
      <c r="I27" s="52">
        <v>10744</v>
      </c>
    </row>
    <row r="28" spans="1:9" x14ac:dyDescent="0.25">
      <c r="A28" s="50"/>
      <c r="B28" s="15"/>
      <c r="C28" s="15"/>
      <c r="D28" s="15"/>
      <c r="E28" s="22"/>
      <c r="F28" s="25"/>
      <c r="G28" s="26"/>
      <c r="H28" s="29"/>
      <c r="I28" s="52">
        <v>17012</v>
      </c>
    </row>
    <row r="29" spans="1:9" x14ac:dyDescent="0.25">
      <c r="A29" s="50"/>
      <c r="B29" s="15"/>
      <c r="C29" s="15"/>
      <c r="D29" s="15"/>
      <c r="E29" s="22"/>
      <c r="F29" s="25"/>
      <c r="G29" s="26"/>
      <c r="H29" s="26"/>
      <c r="I29" s="52"/>
    </row>
    <row r="30" spans="1:9" ht="15.75" thickBot="1" x14ac:dyDescent="0.3">
      <c r="A30" s="64" t="s">
        <v>11</v>
      </c>
      <c r="B30" s="65">
        <f>SUM(B25:B27)</f>
        <v>342141.5</v>
      </c>
      <c r="C30" s="65">
        <f>SUM(C25:C29)</f>
        <v>342141.5</v>
      </c>
      <c r="D30" s="65">
        <f>SUM(B30:C30)</f>
        <v>684283</v>
      </c>
      <c r="E30" s="66"/>
      <c r="F30" s="67"/>
      <c r="G30" s="68">
        <f>SUM(G25:G29)</f>
        <v>681445</v>
      </c>
      <c r="H30" s="68">
        <v>672234</v>
      </c>
      <c r="I30" s="69">
        <v>696462</v>
      </c>
    </row>
    <row r="31" spans="1:9" s="78" customFormat="1" x14ac:dyDescent="0.25">
      <c r="G31" s="82"/>
      <c r="H31" s="83"/>
      <c r="I31" s="82"/>
    </row>
    <row r="32" spans="1:9" s="78" customFormat="1" x14ac:dyDescent="0.25">
      <c r="A32" s="84"/>
      <c r="G32" s="82"/>
      <c r="H32" s="82"/>
      <c r="I32" s="82"/>
    </row>
  </sheetData>
  <mergeCells count="1">
    <mergeCell ref="A1:I1"/>
  </mergeCells>
  <pageMargins left="0.25" right="0.25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Yamhill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Manley</dc:creator>
  <cp:lastModifiedBy>Tonya Manley</cp:lastModifiedBy>
  <cp:lastPrinted>2019-02-22T00:57:59Z</cp:lastPrinted>
  <dcterms:created xsi:type="dcterms:W3CDTF">2019-01-04T21:37:41Z</dcterms:created>
  <dcterms:modified xsi:type="dcterms:W3CDTF">2020-12-09T21:48:27Z</dcterms:modified>
</cp:coreProperties>
</file>